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IS_Services\Open Data\Animal Services\"/>
    </mc:Choice>
  </mc:AlternateContent>
  <bookViews>
    <workbookView xWindow="360" yWindow="435" windowWidth="18795" windowHeight="11670" firstSheet="1" activeTab="3"/>
  </bookViews>
  <sheets>
    <sheet name="Q1 SHELTER OPERATIONS 2018" sheetId="1" r:id="rId1"/>
    <sheet name="Q2 SHELTER OPERATIONS 2018" sheetId="2" r:id="rId2"/>
    <sheet name="Q3 SHELTER OPERATIONS 2018" sheetId="3" r:id="rId3"/>
    <sheet name="Q4 SHELTER OPERATIONS 2018" sheetId="4" r:id="rId4"/>
    <sheet name="sample" sheetId="5" r:id="rId5"/>
  </sheets>
  <calcPr calcId="162913"/>
</workbook>
</file>

<file path=xl/calcChain.xml><?xml version="1.0" encoding="utf-8"?>
<calcChain xmlns="http://schemas.openxmlformats.org/spreadsheetml/2006/main">
  <c r="E22" i="4" l="1"/>
  <c r="D22" i="4"/>
  <c r="C22" i="4"/>
  <c r="B22" i="4"/>
  <c r="F22" i="4" s="1"/>
  <c r="F21" i="4"/>
  <c r="F20" i="4"/>
  <c r="F19" i="4"/>
  <c r="F18" i="4"/>
  <c r="F16" i="4"/>
  <c r="F15" i="4"/>
  <c r="F8" i="4"/>
  <c r="F7" i="4"/>
  <c r="F9" i="4" s="1"/>
  <c r="E10" i="4"/>
  <c r="D10" i="4"/>
  <c r="C10" i="4"/>
  <c r="B10" i="4"/>
  <c r="F17" i="4" l="1"/>
  <c r="F10" i="4"/>
  <c r="F10" i="3"/>
  <c r="E10" i="3"/>
  <c r="D10" i="3"/>
  <c r="C10" i="3"/>
  <c r="B10" i="3"/>
  <c r="E22" i="3"/>
  <c r="D22" i="3"/>
  <c r="C22" i="3"/>
  <c r="B22" i="3"/>
  <c r="F21" i="3"/>
  <c r="F20" i="3"/>
  <c r="F19" i="3"/>
  <c r="F18" i="3"/>
  <c r="F17" i="3"/>
  <c r="F16" i="3"/>
  <c r="F15" i="3"/>
  <c r="F9" i="3"/>
  <c r="F8" i="3"/>
  <c r="F7" i="3"/>
  <c r="F21" i="2"/>
  <c r="F20" i="2"/>
  <c r="F19" i="2"/>
  <c r="F18" i="2"/>
  <c r="F17" i="2"/>
  <c r="F16" i="2"/>
  <c r="F15" i="2"/>
  <c r="E22" i="2"/>
  <c r="D22" i="2"/>
  <c r="C22" i="2"/>
  <c r="B22" i="2"/>
  <c r="F9" i="2"/>
  <c r="F8" i="2"/>
  <c r="F7" i="2"/>
  <c r="E10" i="2"/>
  <c r="D10" i="2"/>
  <c r="C10" i="2"/>
  <c r="B10" i="2"/>
  <c r="F22" i="3" l="1"/>
  <c r="F22" i="2"/>
  <c r="F10" i="2"/>
  <c r="C27" i="4"/>
  <c r="B26" i="4"/>
  <c r="D26" i="4"/>
  <c r="B27" i="4"/>
  <c r="D27" i="4"/>
  <c r="B28" i="4"/>
  <c r="D28" i="4"/>
  <c r="B29" i="4"/>
  <c r="D29" i="4"/>
  <c r="C26" i="4" l="1"/>
  <c r="C26" i="3"/>
  <c r="D26" i="3"/>
  <c r="B26" i="3"/>
  <c r="C26" i="2" l="1"/>
  <c r="B29" i="1" l="1"/>
  <c r="B28" i="1"/>
  <c r="B27" i="1"/>
  <c r="B26" i="1"/>
  <c r="B29" i="3"/>
  <c r="B28" i="3"/>
  <c r="B27" i="3"/>
  <c r="B27" i="2"/>
  <c r="D28" i="3" l="1"/>
  <c r="D27" i="3"/>
  <c r="D29" i="2"/>
  <c r="B29" i="2"/>
  <c r="D28" i="2"/>
  <c r="B28" i="2"/>
  <c r="D27" i="2"/>
  <c r="D26" i="2"/>
  <c r="B26" i="2"/>
  <c r="F9" i="1" l="1"/>
  <c r="F8" i="1"/>
  <c r="F7" i="1"/>
  <c r="F21" i="1"/>
  <c r="F20" i="1"/>
  <c r="F19" i="1"/>
  <c r="F15" i="1"/>
  <c r="F18" i="1"/>
  <c r="F17" i="1"/>
  <c r="F16" i="1"/>
  <c r="D29" i="1" l="1"/>
  <c r="D28" i="1"/>
  <c r="D26" i="1"/>
  <c r="E22" i="1"/>
  <c r="D22" i="1"/>
  <c r="C22" i="1"/>
  <c r="B22" i="1"/>
  <c r="C10" i="1"/>
  <c r="B10" i="1"/>
  <c r="D10" i="1"/>
  <c r="E10" i="1"/>
  <c r="F22" i="1" l="1"/>
  <c r="F10" i="1"/>
  <c r="C26" i="1" l="1"/>
  <c r="C27" i="1" l="1"/>
  <c r="D27" i="1"/>
</calcChain>
</file>

<file path=xl/sharedStrings.xml><?xml version="1.0" encoding="utf-8"?>
<sst xmlns="http://schemas.openxmlformats.org/spreadsheetml/2006/main" count="125" uniqueCount="39">
  <si>
    <t>Table 1</t>
  </si>
  <si>
    <t>Cat</t>
  </si>
  <si>
    <t>Small Critter</t>
  </si>
  <si>
    <t>Dog</t>
  </si>
  <si>
    <t>Wildlife</t>
  </si>
  <si>
    <t>Total</t>
  </si>
  <si>
    <t>Owner Surrender</t>
  </si>
  <si>
    <t>Total Intakes</t>
  </si>
  <si>
    <t xml:space="preserve">Adoption </t>
  </si>
  <si>
    <t>Transfers - Municipality/Rescue</t>
  </si>
  <si>
    <t>Return to Owner</t>
  </si>
  <si>
    <t>Died in Kennel/enroute to Vet</t>
  </si>
  <si>
    <t>Euthanasia</t>
  </si>
  <si>
    <t>Total Outcome</t>
  </si>
  <si>
    <t xml:space="preserve">Adoptions </t>
  </si>
  <si>
    <t>Transfers</t>
  </si>
  <si>
    <t>Remaining in Shelter in this Quarter</t>
  </si>
  <si>
    <t xml:space="preserve">Percentages </t>
  </si>
  <si>
    <t>Dead on arrival 
Animals received and/or picked up by MLE</t>
  </si>
  <si>
    <t>Cremation Private and Group
Disposal of deceased animals</t>
  </si>
  <si>
    <t>Intakes - Between Oct 1 -  Dec 31</t>
  </si>
  <si>
    <t>Stray - Number of Animals received in Q4</t>
  </si>
  <si>
    <t>Outcomes (based on numbers specific to Q4)</t>
  </si>
  <si>
    <t>Intakes - Between Jan 1 -  Mar 31</t>
  </si>
  <si>
    <t>Stray - Number of Animals received in Q1</t>
  </si>
  <si>
    <t>Outcomes (based on numbers specific to Q1)</t>
  </si>
  <si>
    <t>Intakes - Between Apr 1 -  Jun 30</t>
  </si>
  <si>
    <t>Outcomes (based on numbers specific to Q2)</t>
  </si>
  <si>
    <t>Intakes - Between Jul 1 -  Sep 30</t>
  </si>
  <si>
    <t>Outcomes (based on numbers specific to Q3)</t>
  </si>
  <si>
    <t>Stray - Number of Animals received in Q3</t>
  </si>
  <si>
    <t>Stray - Number of Animals received in Q2</t>
  </si>
  <si>
    <t>Relocate/Foster</t>
  </si>
  <si>
    <t>Died in Kennel/enroute to Vet/Foster</t>
  </si>
  <si>
    <t>Euthanasia (Disease/Illness/Injury)</t>
  </si>
  <si>
    <t>Shelter Operations Quarter 1 2018  January 1 2018 - March 31 2018</t>
  </si>
  <si>
    <t>Shelter Operations Quarter 2 2018  April 1 2018 - June 30 2018</t>
  </si>
  <si>
    <t>Shelter Operations Quarter 3 2018  July 1 2018 - September 30 2018</t>
  </si>
  <si>
    <t>Shelter Operations Quarter 4 2018 October 1 2018 - December 31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</si>
</sst>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Arial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1" xfId="0" applyFont="1" applyFill="1" applyBorder="1"/>
    <xf numFmtId="0" fontId="2" fillId="0" borderId="3" xfId="0" applyFont="1" applyFill="1" applyBorder="1"/>
    <xf numFmtId="9" fontId="2" fillId="0" borderId="1" xfId="0" applyNumberFormat="1" applyFont="1" applyFill="1" applyBorder="1"/>
    <xf numFmtId="9" fontId="2" fillId="0" borderId="1" xfId="0" applyNumberFormat="1" applyFont="1" applyBorder="1"/>
    <xf numFmtId="0" fontId="1" fillId="0" borderId="0" xfId="0" applyFont="1"/>
    <xf numFmtId="0" fontId="1" fillId="0" borderId="0" xfId="0" applyFont="1" applyAlignment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topLeftCell="A19" workbookViewId="0">
      <selection activeCell="F22" sqref="F22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35</v>
      </c>
      <c r="B4" s="14"/>
      <c r="C4" s="14"/>
      <c r="D4" s="14"/>
      <c r="E4" s="14"/>
      <c r="F4" s="14"/>
    </row>
    <row r="6" spans="1:6" x14ac:dyDescent="0.2">
      <c r="A6" s="2" t="s">
        <v>23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24</v>
      </c>
      <c r="B7" s="6">
        <v>109</v>
      </c>
      <c r="C7" s="5">
        <v>7</v>
      </c>
      <c r="D7" s="6">
        <v>56</v>
      </c>
      <c r="E7" s="5">
        <v>0</v>
      </c>
      <c r="F7" s="5">
        <f>SUM(B7:E7)</f>
        <v>172</v>
      </c>
    </row>
    <row r="8" spans="1:6" x14ac:dyDescent="0.2">
      <c r="A8" s="6" t="s">
        <v>6</v>
      </c>
      <c r="B8" s="6">
        <v>3</v>
      </c>
      <c r="C8" s="6">
        <v>0</v>
      </c>
      <c r="D8" s="6">
        <v>4</v>
      </c>
      <c r="E8" s="6">
        <v>0</v>
      </c>
      <c r="F8" s="5">
        <f>SUM(B8:E8)</f>
        <v>7</v>
      </c>
    </row>
    <row r="9" spans="1:6" ht="30" x14ac:dyDescent="0.2">
      <c r="A9" s="16" t="s">
        <v>18</v>
      </c>
      <c r="B9" s="6">
        <v>31</v>
      </c>
      <c r="C9" s="6">
        <v>0</v>
      </c>
      <c r="D9" s="6">
        <v>8</v>
      </c>
      <c r="E9" s="6">
        <v>10</v>
      </c>
      <c r="F9" s="5">
        <f>SUM(B9:E9)</f>
        <v>49</v>
      </c>
    </row>
    <row r="10" spans="1:6" x14ac:dyDescent="0.2">
      <c r="A10" s="7" t="s">
        <v>7</v>
      </c>
      <c r="B10" s="5">
        <f>SUM(B7:B9)</f>
        <v>143</v>
      </c>
      <c r="C10" s="5">
        <f>SUM(C7:C9)</f>
        <v>7</v>
      </c>
      <c r="D10" s="5">
        <f>SUM(D7:D9)</f>
        <v>68</v>
      </c>
      <c r="E10" s="5">
        <f>SUM(E7:E9)</f>
        <v>10</v>
      </c>
      <c r="F10" s="5">
        <f>SUM(F7:F9)</f>
        <v>228</v>
      </c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25</v>
      </c>
      <c r="B14" s="2" t="s">
        <v>1</v>
      </c>
      <c r="C14" s="2" t="s">
        <v>2</v>
      </c>
      <c r="D14" s="3" t="s">
        <v>3</v>
      </c>
      <c r="E14" s="3" t="s">
        <v>4</v>
      </c>
      <c r="F14" s="3" t="s">
        <v>5</v>
      </c>
    </row>
    <row r="15" spans="1:6" x14ac:dyDescent="0.2">
      <c r="A15" s="5" t="s">
        <v>8</v>
      </c>
      <c r="B15" s="5">
        <v>84</v>
      </c>
      <c r="C15" s="5">
        <v>7</v>
      </c>
      <c r="D15" s="5">
        <v>15</v>
      </c>
      <c r="E15" s="5">
        <v>0</v>
      </c>
      <c r="F15" s="5">
        <f t="shared" ref="F15:F21" si="0">SUM(B15:E15)</f>
        <v>106</v>
      </c>
    </row>
    <row r="16" spans="1:6" x14ac:dyDescent="0.2">
      <c r="A16" s="5" t="s">
        <v>9</v>
      </c>
      <c r="B16" s="5">
        <v>8</v>
      </c>
      <c r="C16" s="5">
        <v>0</v>
      </c>
      <c r="D16" s="5">
        <v>3</v>
      </c>
      <c r="E16" s="5">
        <v>0</v>
      </c>
      <c r="F16" s="5">
        <f t="shared" si="0"/>
        <v>11</v>
      </c>
    </row>
    <row r="17" spans="1:6" x14ac:dyDescent="0.2">
      <c r="A17" s="5" t="s">
        <v>10</v>
      </c>
      <c r="B17" s="5">
        <v>8</v>
      </c>
      <c r="C17" s="5">
        <v>0</v>
      </c>
      <c r="D17" s="5">
        <v>35</v>
      </c>
      <c r="E17" s="5">
        <v>0</v>
      </c>
      <c r="F17" s="5">
        <f t="shared" si="0"/>
        <v>43</v>
      </c>
    </row>
    <row r="18" spans="1:6" x14ac:dyDescent="0.2">
      <c r="A18" s="5" t="s">
        <v>32</v>
      </c>
      <c r="B18" s="5">
        <v>0</v>
      </c>
      <c r="C18" s="5">
        <v>0</v>
      </c>
      <c r="D18" s="5">
        <v>0</v>
      </c>
      <c r="E18" s="5">
        <v>0</v>
      </c>
      <c r="F18" s="5">
        <f t="shared" si="0"/>
        <v>0</v>
      </c>
    </row>
    <row r="19" spans="1:6" x14ac:dyDescent="0.2">
      <c r="A19" s="9" t="s">
        <v>11</v>
      </c>
      <c r="B19" s="9">
        <v>3</v>
      </c>
      <c r="C19" s="9">
        <v>0</v>
      </c>
      <c r="D19" s="9">
        <v>1</v>
      </c>
      <c r="E19" s="9">
        <v>0</v>
      </c>
      <c r="F19" s="5">
        <f t="shared" si="0"/>
        <v>4</v>
      </c>
    </row>
    <row r="20" spans="1:6" ht="30" x14ac:dyDescent="0.2">
      <c r="A20" s="15" t="s">
        <v>19</v>
      </c>
      <c r="B20" s="10">
        <v>23</v>
      </c>
      <c r="C20" s="10">
        <v>0</v>
      </c>
      <c r="D20" s="10">
        <v>7</v>
      </c>
      <c r="E20" s="10">
        <v>120</v>
      </c>
      <c r="F20" s="5">
        <f t="shared" si="0"/>
        <v>150</v>
      </c>
    </row>
    <row r="21" spans="1:6" x14ac:dyDescent="0.2">
      <c r="A21" s="5" t="s">
        <v>34</v>
      </c>
      <c r="B21" s="5">
        <v>2</v>
      </c>
      <c r="C21" s="5">
        <v>0</v>
      </c>
      <c r="D21" s="5">
        <v>1</v>
      </c>
      <c r="E21" s="5">
        <v>11</v>
      </c>
      <c r="F21" s="5">
        <f t="shared" si="0"/>
        <v>14</v>
      </c>
    </row>
    <row r="22" spans="1:6" x14ac:dyDescent="0.2">
      <c r="A22" s="7" t="s">
        <v>13</v>
      </c>
      <c r="B22" s="5">
        <f>SUM(B15:B21)</f>
        <v>128</v>
      </c>
      <c r="C22" s="5">
        <f>SUM(C15:C21)</f>
        <v>7</v>
      </c>
      <c r="D22" s="5">
        <f>SUM(D15:D21)</f>
        <v>62</v>
      </c>
      <c r="E22" s="5">
        <f>SUM(E15:E21)</f>
        <v>131</v>
      </c>
      <c r="F22" s="5">
        <f t="shared" ref="F22" si="1">SUM(B22:E22)</f>
        <v>328</v>
      </c>
    </row>
    <row r="25" spans="1:6" x14ac:dyDescent="0.2">
      <c r="A25" s="2" t="s">
        <v>17</v>
      </c>
      <c r="B25" s="2" t="s">
        <v>1</v>
      </c>
      <c r="C25" s="2" t="s">
        <v>2</v>
      </c>
      <c r="D25" s="2" t="s">
        <v>3</v>
      </c>
    </row>
    <row r="26" spans="1:6" x14ac:dyDescent="0.2">
      <c r="A26" s="5" t="s">
        <v>14</v>
      </c>
      <c r="B26" s="11">
        <f>B15/B7</f>
        <v>0.77064220183486243</v>
      </c>
      <c r="C26" s="12">
        <f>C15/C10</f>
        <v>1</v>
      </c>
      <c r="D26" s="11">
        <f>D15/(D7+D8)</f>
        <v>0.25</v>
      </c>
    </row>
    <row r="27" spans="1:6" x14ac:dyDescent="0.2">
      <c r="A27" s="5" t="s">
        <v>15</v>
      </c>
      <c r="B27" s="11">
        <f>B16/B7</f>
        <v>7.3394495412844041E-2</v>
      </c>
      <c r="C27" s="12">
        <f>C16/C10</f>
        <v>0</v>
      </c>
      <c r="D27" s="11">
        <f>D16/D7</f>
        <v>5.3571428571428568E-2</v>
      </c>
    </row>
    <row r="28" spans="1:6" x14ac:dyDescent="0.2">
      <c r="A28" s="5" t="s">
        <v>10</v>
      </c>
      <c r="B28" s="11">
        <f>B17/B7</f>
        <v>7.3394495412844041E-2</v>
      </c>
      <c r="C28" s="12">
        <v>0</v>
      </c>
      <c r="D28" s="11">
        <f>D17/(D7+D8)</f>
        <v>0.58333333333333337</v>
      </c>
    </row>
    <row r="29" spans="1:6" x14ac:dyDescent="0.2">
      <c r="A29" s="5" t="s">
        <v>12</v>
      </c>
      <c r="B29" s="11">
        <f>B21/B7</f>
        <v>1.834862385321101E-2</v>
      </c>
      <c r="C29" s="12">
        <v>0</v>
      </c>
      <c r="D29" s="11">
        <f>D21/(D7+D8)</f>
        <v>1.6666666666666666E-2</v>
      </c>
    </row>
    <row r="30" spans="1:6" x14ac:dyDescent="0.2">
      <c r="A30" s="5" t="s">
        <v>16</v>
      </c>
      <c r="B30" s="11">
        <v>7.0000000000000007E-2</v>
      </c>
      <c r="C30" s="12">
        <v>0</v>
      </c>
      <c r="D30" s="11">
        <v>0.1</v>
      </c>
    </row>
    <row r="31" spans="1:6" x14ac:dyDescent="0.2">
      <c r="B31" s="17"/>
      <c r="C31" s="17"/>
      <c r="D31" s="17"/>
    </row>
    <row r="32" spans="1:6" x14ac:dyDescent="0.2">
      <c r="A32" s="13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topLeftCell="A16" workbookViewId="0">
      <selection activeCell="H24" sqref="H24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36</v>
      </c>
      <c r="B4" s="14"/>
      <c r="C4" s="14"/>
      <c r="D4" s="14"/>
      <c r="E4" s="14"/>
      <c r="F4" s="14"/>
    </row>
    <row r="6" spans="1:6" x14ac:dyDescent="0.2">
      <c r="A6" s="2" t="s">
        <v>26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31</v>
      </c>
      <c r="B7" s="6">
        <v>132</v>
      </c>
      <c r="C7" s="5">
        <v>14</v>
      </c>
      <c r="D7" s="6">
        <v>87</v>
      </c>
      <c r="E7" s="5">
        <v>0</v>
      </c>
      <c r="F7" s="5">
        <f>SUM(B7:E7)</f>
        <v>233</v>
      </c>
    </row>
    <row r="8" spans="1:6" x14ac:dyDescent="0.2">
      <c r="A8" s="6" t="s">
        <v>6</v>
      </c>
      <c r="B8" s="6">
        <v>18</v>
      </c>
      <c r="C8" s="6">
        <v>0</v>
      </c>
      <c r="D8" s="6">
        <v>1</v>
      </c>
      <c r="E8" s="6">
        <v>0</v>
      </c>
      <c r="F8" s="5">
        <f>SUM(B8:E8)</f>
        <v>19</v>
      </c>
    </row>
    <row r="9" spans="1:6" ht="30" x14ac:dyDescent="0.2">
      <c r="A9" s="16" t="s">
        <v>18</v>
      </c>
      <c r="B9" s="6">
        <v>32</v>
      </c>
      <c r="C9" s="6">
        <v>0</v>
      </c>
      <c r="D9" s="6">
        <v>0</v>
      </c>
      <c r="E9" s="6">
        <v>24</v>
      </c>
      <c r="F9" s="5">
        <f>SUM(B9:E9)</f>
        <v>56</v>
      </c>
    </row>
    <row r="10" spans="1:6" x14ac:dyDescent="0.2">
      <c r="A10" s="7" t="s">
        <v>7</v>
      </c>
      <c r="B10" s="5">
        <f>SUM(B7:B9)</f>
        <v>182</v>
      </c>
      <c r="C10" s="5">
        <f>SUM(C7:C9)</f>
        <v>14</v>
      </c>
      <c r="D10" s="5">
        <f>SUM(D7:D9)</f>
        <v>88</v>
      </c>
      <c r="E10" s="5">
        <f>SUM(E7:E9)</f>
        <v>24</v>
      </c>
      <c r="F10" s="5">
        <f>SUM(F7:F9)</f>
        <v>308</v>
      </c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27</v>
      </c>
      <c r="B14" s="2"/>
      <c r="C14" s="2"/>
      <c r="D14" s="3"/>
      <c r="E14" s="3"/>
    </row>
    <row r="15" spans="1:6" x14ac:dyDescent="0.2">
      <c r="A15" s="5" t="s">
        <v>8</v>
      </c>
      <c r="B15" s="5">
        <v>124</v>
      </c>
      <c r="C15" s="5">
        <v>12</v>
      </c>
      <c r="D15" s="5">
        <v>21</v>
      </c>
      <c r="E15" s="5">
        <v>0</v>
      </c>
      <c r="F15" s="5">
        <f>SUM(B15:E15)</f>
        <v>157</v>
      </c>
    </row>
    <row r="16" spans="1:6" x14ac:dyDescent="0.2">
      <c r="A16" s="5" t="s">
        <v>9</v>
      </c>
      <c r="B16" s="5">
        <v>4</v>
      </c>
      <c r="C16" s="5">
        <v>0</v>
      </c>
      <c r="D16" s="5">
        <v>0</v>
      </c>
      <c r="E16" s="5">
        <v>4</v>
      </c>
      <c r="F16" s="5">
        <f t="shared" ref="F16:F21" si="0">SUM(B16:E16)</f>
        <v>8</v>
      </c>
    </row>
    <row r="17" spans="1:6" x14ac:dyDescent="0.2">
      <c r="A17" s="5" t="s">
        <v>10</v>
      </c>
      <c r="B17" s="5">
        <v>3</v>
      </c>
      <c r="C17" s="5">
        <v>0</v>
      </c>
      <c r="D17" s="5">
        <v>52</v>
      </c>
      <c r="E17" s="5">
        <v>0</v>
      </c>
      <c r="F17" s="5">
        <f t="shared" si="0"/>
        <v>55</v>
      </c>
    </row>
    <row r="18" spans="1:6" x14ac:dyDescent="0.2">
      <c r="A18" s="5" t="s">
        <v>32</v>
      </c>
      <c r="B18" s="5"/>
      <c r="C18" s="5">
        <v>0</v>
      </c>
      <c r="D18" s="5">
        <v>0</v>
      </c>
      <c r="E18" s="5">
        <v>0</v>
      </c>
      <c r="F18" s="5">
        <f t="shared" si="0"/>
        <v>0</v>
      </c>
    </row>
    <row r="19" spans="1:6" x14ac:dyDescent="0.2">
      <c r="A19" s="9" t="s">
        <v>11</v>
      </c>
      <c r="B19" s="9">
        <v>2</v>
      </c>
      <c r="C19" s="9">
        <v>0</v>
      </c>
      <c r="D19" s="9">
        <v>1</v>
      </c>
      <c r="E19" s="9">
        <v>0</v>
      </c>
      <c r="F19" s="5">
        <f t="shared" si="0"/>
        <v>3</v>
      </c>
    </row>
    <row r="20" spans="1:6" ht="30" x14ac:dyDescent="0.2">
      <c r="A20" s="15" t="s">
        <v>19</v>
      </c>
      <c r="B20" s="10">
        <v>27</v>
      </c>
      <c r="C20" s="10">
        <v>0</v>
      </c>
      <c r="D20" s="10">
        <v>8</v>
      </c>
      <c r="E20" s="10">
        <v>137</v>
      </c>
      <c r="F20" s="5">
        <f t="shared" si="0"/>
        <v>172</v>
      </c>
    </row>
    <row r="21" spans="1:6" x14ac:dyDescent="0.2">
      <c r="A21" s="5" t="s">
        <v>34</v>
      </c>
      <c r="B21" s="5">
        <v>3</v>
      </c>
      <c r="C21" s="5">
        <v>0</v>
      </c>
      <c r="D21" s="5">
        <v>0</v>
      </c>
      <c r="E21" s="5">
        <v>31</v>
      </c>
      <c r="F21" s="5">
        <f t="shared" si="0"/>
        <v>34</v>
      </c>
    </row>
    <row r="22" spans="1:6" x14ac:dyDescent="0.2">
      <c r="A22" s="7" t="s">
        <v>13</v>
      </c>
      <c r="B22" s="5">
        <f>SUM(B15:B21)</f>
        <v>163</v>
      </c>
      <c r="C22" s="5">
        <f>SUM(C15:C21)</f>
        <v>12</v>
      </c>
      <c r="D22" s="5">
        <f>SUM(D15:D21)</f>
        <v>82</v>
      </c>
      <c r="E22" s="5">
        <f>SUM(E15:E21)</f>
        <v>172</v>
      </c>
      <c r="F22" s="5">
        <f t="shared" ref="F22" si="1">SUM(B22:E22)</f>
        <v>429</v>
      </c>
    </row>
    <row r="25" spans="1:6" x14ac:dyDescent="0.2">
      <c r="A25" s="2" t="s">
        <v>17</v>
      </c>
      <c r="B25" s="2" t="s">
        <v>1</v>
      </c>
      <c r="C25" s="2" t="s">
        <v>2</v>
      </c>
      <c r="D25" s="2" t="s">
        <v>3</v>
      </c>
    </row>
    <row r="26" spans="1:6" x14ac:dyDescent="0.2">
      <c r="A26" s="5" t="s">
        <v>14</v>
      </c>
      <c r="B26" s="11">
        <f>B15/(B7+B8)</f>
        <v>0.82666666666666666</v>
      </c>
      <c r="C26" s="11">
        <f>C15/(C7+C8)</f>
        <v>0.8571428571428571</v>
      </c>
      <c r="D26" s="11">
        <f>D15/(D7+D8)</f>
        <v>0.23863636363636365</v>
      </c>
    </row>
    <row r="27" spans="1:6" x14ac:dyDescent="0.2">
      <c r="A27" s="5" t="s">
        <v>15</v>
      </c>
      <c r="B27" s="11">
        <f>B16/(B7+B8)</f>
        <v>2.6666666666666668E-2</v>
      </c>
      <c r="C27" s="12">
        <v>0</v>
      </c>
      <c r="D27" s="11">
        <f>D16/D7</f>
        <v>0</v>
      </c>
    </row>
    <row r="28" spans="1:6" x14ac:dyDescent="0.2">
      <c r="A28" s="5" t="s">
        <v>10</v>
      </c>
      <c r="B28" s="11">
        <f>B17/(B7+B8)</f>
        <v>0.02</v>
      </c>
      <c r="C28" s="12">
        <v>0</v>
      </c>
      <c r="D28" s="11">
        <f>D17/(D7+D8)</f>
        <v>0.59090909090909094</v>
      </c>
    </row>
    <row r="29" spans="1:6" x14ac:dyDescent="0.2">
      <c r="A29" s="5" t="s">
        <v>12</v>
      </c>
      <c r="B29" s="11">
        <f>B21/(B7+B8)</f>
        <v>0.02</v>
      </c>
      <c r="C29" s="12">
        <v>0</v>
      </c>
      <c r="D29" s="11">
        <f>D21/(D7+D8)</f>
        <v>0</v>
      </c>
    </row>
    <row r="30" spans="1:6" x14ac:dyDescent="0.2">
      <c r="A30" s="5" t="s">
        <v>16</v>
      </c>
      <c r="B30" s="11">
        <v>0.1</v>
      </c>
      <c r="C30" s="12">
        <v>0.14000000000000001</v>
      </c>
      <c r="D30" s="11">
        <v>0.17</v>
      </c>
    </row>
    <row r="32" spans="1:6" x14ac:dyDescent="0.2">
      <c r="A32" s="13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workbookViewId="0">
      <selection activeCell="G33" sqref="G33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37</v>
      </c>
      <c r="B4" s="14"/>
      <c r="C4" s="14"/>
      <c r="D4" s="14"/>
      <c r="E4" s="14"/>
      <c r="F4" s="14"/>
    </row>
    <row r="6" spans="1:6" x14ac:dyDescent="0.2">
      <c r="A6" s="2" t="s">
        <v>28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30</v>
      </c>
      <c r="B7" s="6">
        <v>205</v>
      </c>
      <c r="C7" s="5">
        <v>27</v>
      </c>
      <c r="D7" s="6">
        <v>79</v>
      </c>
      <c r="E7" s="5">
        <v>32</v>
      </c>
      <c r="F7" s="5">
        <f>SUM(B7:E7)</f>
        <v>343</v>
      </c>
    </row>
    <row r="8" spans="1:6" x14ac:dyDescent="0.2">
      <c r="A8" s="6" t="s">
        <v>6</v>
      </c>
      <c r="B8" s="6">
        <v>7</v>
      </c>
      <c r="C8" s="6">
        <v>5</v>
      </c>
      <c r="D8" s="6">
        <v>0</v>
      </c>
      <c r="E8" s="6">
        <v>0</v>
      </c>
      <c r="F8" s="5">
        <f>SUM(B8:E8)</f>
        <v>12</v>
      </c>
    </row>
    <row r="9" spans="1:6" ht="30" x14ac:dyDescent="0.2">
      <c r="A9" s="16" t="s">
        <v>18</v>
      </c>
      <c r="B9" s="6">
        <v>32</v>
      </c>
      <c r="C9" s="6">
        <v>2</v>
      </c>
      <c r="D9" s="6">
        <v>10</v>
      </c>
      <c r="E9" s="6">
        <v>41</v>
      </c>
      <c r="F9" s="5">
        <f>SUM(B9:E9)</f>
        <v>85</v>
      </c>
    </row>
    <row r="10" spans="1:6" x14ac:dyDescent="0.2">
      <c r="A10" s="7" t="s">
        <v>7</v>
      </c>
      <c r="B10" s="5">
        <f>SUM(B7:B9)</f>
        <v>244</v>
      </c>
      <c r="C10" s="5">
        <f>SUM(C7:C9)</f>
        <v>34</v>
      </c>
      <c r="D10" s="5">
        <f>SUM(D7:D9)</f>
        <v>89</v>
      </c>
      <c r="E10" s="5">
        <f>SUM(E7:E9)</f>
        <v>73</v>
      </c>
      <c r="F10" s="5">
        <f>SUM(F7:F9)</f>
        <v>440</v>
      </c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29</v>
      </c>
      <c r="B14" s="2"/>
      <c r="C14" s="2"/>
      <c r="D14" s="3"/>
      <c r="E14" s="3"/>
      <c r="F14" s="3"/>
    </row>
    <row r="15" spans="1:6" x14ac:dyDescent="0.2">
      <c r="A15" s="5" t="s">
        <v>8</v>
      </c>
      <c r="B15" s="5">
        <v>163</v>
      </c>
      <c r="C15" s="5">
        <v>24</v>
      </c>
      <c r="D15" s="5">
        <v>13</v>
      </c>
      <c r="E15" s="5">
        <v>0</v>
      </c>
      <c r="F15" s="5">
        <f>SUM(B15:E15)</f>
        <v>200</v>
      </c>
    </row>
    <row r="16" spans="1:6" x14ac:dyDescent="0.2">
      <c r="A16" s="5" t="s">
        <v>9</v>
      </c>
      <c r="B16" s="5">
        <v>4</v>
      </c>
      <c r="C16" s="5">
        <v>0</v>
      </c>
      <c r="D16" s="5">
        <v>0</v>
      </c>
      <c r="E16" s="5">
        <v>2</v>
      </c>
      <c r="F16" s="5">
        <f t="shared" ref="F16:F21" si="0">SUM(B16:E16)</f>
        <v>6</v>
      </c>
    </row>
    <row r="17" spans="1:6" x14ac:dyDescent="0.2">
      <c r="A17" s="5" t="s">
        <v>10</v>
      </c>
      <c r="B17" s="5">
        <v>21</v>
      </c>
      <c r="C17" s="5">
        <v>3</v>
      </c>
      <c r="D17" s="5">
        <v>66</v>
      </c>
      <c r="E17" s="5">
        <v>0</v>
      </c>
      <c r="F17" s="5">
        <f t="shared" si="0"/>
        <v>90</v>
      </c>
    </row>
    <row r="18" spans="1:6" x14ac:dyDescent="0.2">
      <c r="A18" s="5" t="s">
        <v>32</v>
      </c>
      <c r="B18" s="5">
        <v>12</v>
      </c>
      <c r="C18" s="5">
        <v>3</v>
      </c>
      <c r="D18" s="5"/>
      <c r="E18" s="5">
        <v>0</v>
      </c>
      <c r="F18" s="5">
        <f t="shared" si="0"/>
        <v>15</v>
      </c>
    </row>
    <row r="19" spans="1:6" x14ac:dyDescent="0.2">
      <c r="A19" s="9" t="s">
        <v>33</v>
      </c>
      <c r="B19" s="9">
        <v>3</v>
      </c>
      <c r="C19" s="9">
        <v>1</v>
      </c>
      <c r="D19" s="9">
        <v>0</v>
      </c>
      <c r="E19" s="9">
        <v>0</v>
      </c>
      <c r="F19" s="5">
        <f t="shared" si="0"/>
        <v>4</v>
      </c>
    </row>
    <row r="20" spans="1:6" ht="30" x14ac:dyDescent="0.2">
      <c r="A20" s="15" t="s">
        <v>19</v>
      </c>
      <c r="B20" s="10">
        <v>35</v>
      </c>
      <c r="C20" s="10">
        <v>2</v>
      </c>
      <c r="D20" s="10">
        <v>10</v>
      </c>
      <c r="E20" s="10">
        <v>0</v>
      </c>
      <c r="F20" s="5">
        <f t="shared" si="0"/>
        <v>47</v>
      </c>
    </row>
    <row r="21" spans="1:6" x14ac:dyDescent="0.2">
      <c r="A21" s="5" t="s">
        <v>34</v>
      </c>
      <c r="B21" s="5">
        <v>5</v>
      </c>
      <c r="C21" s="5">
        <v>0</v>
      </c>
      <c r="D21" s="5">
        <v>1</v>
      </c>
      <c r="E21" s="5">
        <v>30</v>
      </c>
      <c r="F21" s="5">
        <f t="shared" si="0"/>
        <v>36</v>
      </c>
    </row>
    <row r="22" spans="1:6" x14ac:dyDescent="0.2">
      <c r="A22" s="7" t="s">
        <v>13</v>
      </c>
      <c r="B22" s="5">
        <f>SUM(B15:B21)</f>
        <v>243</v>
      </c>
      <c r="C22" s="5">
        <f>SUM(C15:C21)</f>
        <v>33</v>
      </c>
      <c r="D22" s="5">
        <f>SUM(D15:D21)</f>
        <v>90</v>
      </c>
      <c r="E22" s="5">
        <f>SUM(E15:E21)</f>
        <v>32</v>
      </c>
      <c r="F22" s="5">
        <f t="shared" ref="F22" si="1">SUM(B22:E22)</f>
        <v>398</v>
      </c>
    </row>
    <row r="25" spans="1:6" x14ac:dyDescent="0.2">
      <c r="A25" s="2" t="s">
        <v>17</v>
      </c>
      <c r="B25" s="2" t="s">
        <v>1</v>
      </c>
      <c r="C25" s="2" t="s">
        <v>2</v>
      </c>
      <c r="D25" s="2" t="s">
        <v>3</v>
      </c>
    </row>
    <row r="26" spans="1:6" x14ac:dyDescent="0.2">
      <c r="A26" s="5" t="s">
        <v>14</v>
      </c>
      <c r="B26" s="11">
        <f>B15/B7</f>
        <v>0.79512195121951224</v>
      </c>
      <c r="C26" s="11">
        <f t="shared" ref="C26:D26" si="2">C15/C7</f>
        <v>0.88888888888888884</v>
      </c>
      <c r="D26" s="11">
        <f t="shared" si="2"/>
        <v>0.16455696202531644</v>
      </c>
    </row>
    <row r="27" spans="1:6" x14ac:dyDescent="0.2">
      <c r="A27" s="5" t="s">
        <v>15</v>
      </c>
      <c r="B27" s="11">
        <f>B16/B7</f>
        <v>1.9512195121951219E-2</v>
      </c>
      <c r="C27" s="12">
        <v>0</v>
      </c>
      <c r="D27" s="11">
        <f>D16/D7</f>
        <v>0</v>
      </c>
    </row>
    <row r="28" spans="1:6" x14ac:dyDescent="0.2">
      <c r="A28" s="5" t="s">
        <v>10</v>
      </c>
      <c r="B28" s="11">
        <f>B17/B7</f>
        <v>0.1024390243902439</v>
      </c>
      <c r="C28" s="12">
        <v>0</v>
      </c>
      <c r="D28" s="11">
        <f>D17/(D7+D8)</f>
        <v>0.83544303797468356</v>
      </c>
    </row>
    <row r="29" spans="1:6" x14ac:dyDescent="0.2">
      <c r="A29" s="5" t="s">
        <v>12</v>
      </c>
      <c r="B29" s="11">
        <f>B21/B7</f>
        <v>2.4390243902439025E-2</v>
      </c>
      <c r="C29" s="12">
        <v>0</v>
      </c>
      <c r="D29" s="11">
        <v>0</v>
      </c>
    </row>
    <row r="30" spans="1:6" x14ac:dyDescent="0.2">
      <c r="A30" s="5" t="s">
        <v>16</v>
      </c>
      <c r="B30" s="11">
        <v>0.06</v>
      </c>
      <c r="C30" s="12">
        <v>0.11</v>
      </c>
      <c r="D30" s="11">
        <v>0.14000000000000001</v>
      </c>
    </row>
    <row r="32" spans="1:6" x14ac:dyDescent="0.2">
      <c r="A32" s="13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tabSelected="1" workbookViewId="0">
      <selection activeCell="L12" sqref="L12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38</v>
      </c>
      <c r="B4" s="14"/>
      <c r="C4" s="14"/>
      <c r="D4" s="14"/>
      <c r="E4" s="14"/>
      <c r="F4" s="14"/>
    </row>
    <row r="6" spans="1:6" x14ac:dyDescent="0.2">
      <c r="A6" s="2" t="s">
        <v>20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21</v>
      </c>
      <c r="B7" s="6">
        <v>198</v>
      </c>
      <c r="C7" s="5">
        <v>29</v>
      </c>
      <c r="D7" s="6">
        <v>81</v>
      </c>
      <c r="E7" s="5">
        <v>62</v>
      </c>
      <c r="F7" s="5">
        <f>SUM(B7:E7)</f>
        <v>370</v>
      </c>
    </row>
    <row r="8" spans="1:6" x14ac:dyDescent="0.2">
      <c r="A8" s="6" t="s">
        <v>6</v>
      </c>
      <c r="B8" s="6">
        <v>6</v>
      </c>
      <c r="C8" s="6">
        <v>0</v>
      </c>
      <c r="D8" s="6">
        <v>8</v>
      </c>
      <c r="E8" s="6">
        <v>0</v>
      </c>
      <c r="F8" s="5">
        <f>SUM(B8:E8)</f>
        <v>14</v>
      </c>
    </row>
    <row r="9" spans="1:6" ht="30" x14ac:dyDescent="0.2">
      <c r="A9" s="16" t="s">
        <v>18</v>
      </c>
      <c r="B9" s="6">
        <v>34</v>
      </c>
      <c r="C9" s="6">
        <v>2</v>
      </c>
      <c r="D9" s="6">
        <v>5</v>
      </c>
      <c r="E9" s="6">
        <v>53</v>
      </c>
      <c r="F9" s="5">
        <f>SUM(F7:F8)</f>
        <v>384</v>
      </c>
    </row>
    <row r="10" spans="1:6" x14ac:dyDescent="0.2">
      <c r="A10" s="7" t="s">
        <v>7</v>
      </c>
      <c r="B10" s="5">
        <f>SUM(B7:B9)</f>
        <v>238</v>
      </c>
      <c r="C10" s="5">
        <f>SUM(C7:C9)</f>
        <v>31</v>
      </c>
      <c r="D10" s="5">
        <f>SUM(D7:D9)</f>
        <v>94</v>
      </c>
      <c r="E10" s="5">
        <f>SUM(E7:E9)</f>
        <v>115</v>
      </c>
      <c r="F10" s="5">
        <f>SUM(B10:E10)</f>
        <v>478</v>
      </c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22</v>
      </c>
      <c r="B14" s="2"/>
      <c r="C14" s="2"/>
      <c r="D14" s="3"/>
      <c r="E14" s="3"/>
      <c r="F14" s="3"/>
    </row>
    <row r="15" spans="1:6" x14ac:dyDescent="0.2">
      <c r="A15" s="5" t="s">
        <v>8</v>
      </c>
      <c r="B15" s="5">
        <v>138</v>
      </c>
      <c r="C15" s="5">
        <v>27</v>
      </c>
      <c r="D15" s="5">
        <v>51</v>
      </c>
      <c r="E15" s="5">
        <v>0</v>
      </c>
      <c r="F15" s="5">
        <f>SUM(B15:E15)</f>
        <v>216</v>
      </c>
    </row>
    <row r="16" spans="1:6" x14ac:dyDescent="0.2">
      <c r="A16" s="5" t="s">
        <v>9</v>
      </c>
      <c r="B16" s="5">
        <v>9</v>
      </c>
      <c r="C16" s="5">
        <v>0</v>
      </c>
      <c r="D16" s="5">
        <v>4</v>
      </c>
      <c r="E16" s="5">
        <v>5</v>
      </c>
      <c r="F16" s="5">
        <f>SUM(B16:E16)</f>
        <v>18</v>
      </c>
    </row>
    <row r="17" spans="1:6" x14ac:dyDescent="0.2">
      <c r="A17" s="5" t="s">
        <v>10</v>
      </c>
      <c r="B17" s="5">
        <v>24</v>
      </c>
      <c r="C17" s="5">
        <v>0</v>
      </c>
      <c r="D17" s="5">
        <v>32</v>
      </c>
      <c r="E17" s="5">
        <v>0</v>
      </c>
      <c r="F17" s="5">
        <f>SUM(F15:F16)</f>
        <v>234</v>
      </c>
    </row>
    <row r="18" spans="1:6" x14ac:dyDescent="0.2">
      <c r="A18" s="5" t="s">
        <v>32</v>
      </c>
      <c r="B18" s="5">
        <v>4</v>
      </c>
      <c r="C18" s="5">
        <v>0</v>
      </c>
      <c r="D18" s="5">
        <v>2</v>
      </c>
      <c r="E18" s="5">
        <v>0</v>
      </c>
      <c r="F18" s="5">
        <f>SUM(B18:E18)</f>
        <v>6</v>
      </c>
    </row>
    <row r="19" spans="1:6" x14ac:dyDescent="0.2">
      <c r="A19" s="9" t="s">
        <v>11</v>
      </c>
      <c r="B19" s="9">
        <v>3</v>
      </c>
      <c r="C19" s="9">
        <v>0</v>
      </c>
      <c r="D19" s="9">
        <v>0</v>
      </c>
      <c r="E19" s="9">
        <v>0</v>
      </c>
      <c r="F19" s="5">
        <f>SUM(B19:E19)</f>
        <v>3</v>
      </c>
    </row>
    <row r="20" spans="1:6" ht="30" x14ac:dyDescent="0.2">
      <c r="A20" s="15" t="s">
        <v>19</v>
      </c>
      <c r="B20" s="10">
        <v>52</v>
      </c>
      <c r="C20" s="10">
        <v>0</v>
      </c>
      <c r="D20" s="10">
        <v>7</v>
      </c>
      <c r="E20" s="10">
        <v>56</v>
      </c>
      <c r="F20" s="5">
        <f>SUM(F18:F19)</f>
        <v>9</v>
      </c>
    </row>
    <row r="21" spans="1:6" x14ac:dyDescent="0.2">
      <c r="A21" s="5" t="s">
        <v>34</v>
      </c>
      <c r="B21" s="5">
        <v>3</v>
      </c>
      <c r="C21" s="5">
        <v>0</v>
      </c>
      <c r="D21" s="5">
        <v>2</v>
      </c>
      <c r="E21" s="5">
        <v>12</v>
      </c>
      <c r="F21" s="5">
        <f>SUM(B21:E21)</f>
        <v>17</v>
      </c>
    </row>
    <row r="22" spans="1:6" x14ac:dyDescent="0.2">
      <c r="A22" s="7" t="s">
        <v>13</v>
      </c>
      <c r="B22" s="5">
        <f>SUM(B15:B21)</f>
        <v>233</v>
      </c>
      <c r="C22" s="5">
        <f>SUM(C15:C21)</f>
        <v>27</v>
      </c>
      <c r="D22" s="5">
        <f>SUM(D15:D21)</f>
        <v>98</v>
      </c>
      <c r="E22" s="5">
        <f>SUM(E15:E21)</f>
        <v>73</v>
      </c>
      <c r="F22" s="5">
        <f>SUM(B22:E22)</f>
        <v>431</v>
      </c>
    </row>
    <row r="25" spans="1:6" x14ac:dyDescent="0.2">
      <c r="A25" s="2" t="s">
        <v>17</v>
      </c>
      <c r="B25" s="2" t="s">
        <v>1</v>
      </c>
      <c r="C25" s="2" t="s">
        <v>2</v>
      </c>
      <c r="D25" s="2" t="s">
        <v>3</v>
      </c>
    </row>
    <row r="26" spans="1:6" x14ac:dyDescent="0.2">
      <c r="A26" s="5" t="s">
        <v>14</v>
      </c>
      <c r="B26" s="11">
        <f>B15/B7</f>
        <v>0.69696969696969702</v>
      </c>
      <c r="C26" s="12">
        <f>C15/C10</f>
        <v>0.87096774193548387</v>
      </c>
      <c r="D26" s="11">
        <f>D15/(D7+D8)</f>
        <v>0.5730337078651685</v>
      </c>
    </row>
    <row r="27" spans="1:6" x14ac:dyDescent="0.2">
      <c r="A27" s="5" t="s">
        <v>15</v>
      </c>
      <c r="B27" s="11">
        <f>B16/B7</f>
        <v>4.5454545454545456E-2</v>
      </c>
      <c r="C27" s="12">
        <f>C16/C10</f>
        <v>0</v>
      </c>
      <c r="D27" s="11">
        <f>D16/D7</f>
        <v>4.9382716049382713E-2</v>
      </c>
    </row>
    <row r="28" spans="1:6" x14ac:dyDescent="0.2">
      <c r="A28" s="5" t="s">
        <v>10</v>
      </c>
      <c r="B28" s="11">
        <f>B17/B7</f>
        <v>0.12121212121212122</v>
      </c>
      <c r="C28" s="12">
        <v>0</v>
      </c>
      <c r="D28" s="11">
        <f>D17/(D7+D8)</f>
        <v>0.3595505617977528</v>
      </c>
    </row>
    <row r="29" spans="1:6" x14ac:dyDescent="0.2">
      <c r="A29" s="5" t="s">
        <v>12</v>
      </c>
      <c r="B29" s="11">
        <f>B21/B7</f>
        <v>1.5151515151515152E-2</v>
      </c>
      <c r="C29" s="12">
        <v>0</v>
      </c>
      <c r="D29" s="11">
        <f>D21/(D7+D8)</f>
        <v>2.247191011235955E-2</v>
      </c>
    </row>
    <row r="30" spans="1:6" x14ac:dyDescent="0.2">
      <c r="A30" s="5" t="s">
        <v>16</v>
      </c>
      <c r="B30" s="11">
        <v>0.11</v>
      </c>
      <c r="C30" s="12">
        <v>0</v>
      </c>
      <c r="D30" s="11">
        <v>0.03</v>
      </c>
    </row>
    <row r="32" spans="1:6" x14ac:dyDescent="0.2">
      <c r="A32" s="13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SHELTER OPERATIONS 2018</vt:lpstr>
      <vt:lpstr>Q2 SHELTER OPERATIONS 2018</vt:lpstr>
      <vt:lpstr>Q3 SHELTER OPERATIONS 2018</vt:lpstr>
      <vt:lpstr>Q4 SHELTER OPERATIONS 2018</vt:lpstr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Noordman</dc:creator>
  <cp:lastModifiedBy>Melanie Mosher</cp:lastModifiedBy>
  <cp:lastPrinted>2019-01-23T20:53:16Z</cp:lastPrinted>
  <dcterms:created xsi:type="dcterms:W3CDTF">2015-01-07T19:45:36Z</dcterms:created>
  <dcterms:modified xsi:type="dcterms:W3CDTF">2019-01-30T14:30:57Z</dcterms:modified>
</cp:coreProperties>
</file>